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66925"/>
  <xr:revisionPtr revIDLastSave="0" documentId="13_ncr:1_{76A19C31-F1C2-4D23-BCF4-58CEB31DA44E}" xr6:coauthVersionLast="47" xr6:coauthVersionMax="47" xr10:uidLastSave="{00000000-0000-0000-0000-000000000000}"/>
  <bookViews>
    <workbookView xWindow="-120" yWindow="-120" windowWidth="29040" windowHeight="15720" tabRatio="807" xr2:uid="{00000000-000D-0000-FFFF-FFFF00000000}"/>
  </bookViews>
  <sheets>
    <sheet name="ボランティア活動に対する興味" sheetId="1" r:id="rId1"/>
    <sheet name="ボランティア活動に対する興味 (完成例)" sheetId="5" r:id="rId2"/>
    <sheet name="品質検査" sheetId="2" r:id="rId3"/>
    <sheet name="品質検査 (完成例)" sheetId="3" r:id="rId4"/>
    <sheet name="売上高ABC分析" sheetId="4" r:id="rId5"/>
  </sheets>
  <definedNames>
    <definedName name="_xlnm._FilterDatabase" localSheetId="4" hidden="1">売上高ABC分析!$A$3:$E$19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8" i="4"/>
  <c r="D9" i="4"/>
  <c r="D13" i="4"/>
  <c r="D14" i="4"/>
  <c r="D15" i="4"/>
  <c r="D16" i="4"/>
  <c r="D17" i="4"/>
  <c r="C19" i="4"/>
  <c r="D10" i="4" s="1"/>
  <c r="D4" i="3"/>
  <c r="D5" i="3" s="1"/>
  <c r="D6" i="3" s="1"/>
  <c r="D5" i="4" l="1"/>
  <c r="D12" i="4"/>
  <c r="D4" i="4"/>
  <c r="E4" i="4" s="1"/>
  <c r="E5" i="4" s="1"/>
  <c r="E6" i="4" s="1"/>
  <c r="E7" i="4" s="1"/>
  <c r="E8" i="4" s="1"/>
  <c r="E9" i="4" s="1"/>
  <c r="E10" i="4" s="1"/>
  <c r="D11" i="4"/>
  <c r="D18" i="4"/>
  <c r="D7" i="3"/>
  <c r="E11" i="4" l="1"/>
  <c r="E12" i="4" s="1"/>
  <c r="E13" i="4" s="1"/>
  <c r="E14" i="4" s="1"/>
  <c r="E15" i="4" s="1"/>
  <c r="E16" i="4" s="1"/>
  <c r="E17" i="4" s="1"/>
  <c r="E18" i="4" s="1"/>
  <c r="D8" i="3"/>
  <c r="D9" i="3" l="1"/>
  <c r="D10" i="3" l="1"/>
  <c r="D11" i="3" l="1"/>
  <c r="E10" i="3" s="1"/>
  <c r="E11" i="3" l="1"/>
  <c r="E4" i="3"/>
  <c r="E5" i="3"/>
  <c r="E6" i="3"/>
  <c r="E7" i="3"/>
  <c r="E8" i="3"/>
  <c r="E9" i="3"/>
</calcChain>
</file>

<file path=xl/sharedStrings.xml><?xml version="1.0" encoding="utf-8"?>
<sst xmlns="http://schemas.openxmlformats.org/spreadsheetml/2006/main" count="82" uniqueCount="53">
  <si>
    <t>（％）</t>
    <phoneticPr fontId="18"/>
  </si>
  <si>
    <t>NO</t>
    <phoneticPr fontId="18"/>
  </si>
  <si>
    <t>（出典）令和元年版子供・若者白書</t>
    <rPh sb="1" eb="3">
      <t>シュッテン</t>
    </rPh>
    <rPh sb="4" eb="6">
      <t>レイワ</t>
    </rPh>
    <rPh sb="6" eb="8">
      <t>ガンネン</t>
    </rPh>
    <rPh sb="8" eb="9">
      <t>バン</t>
    </rPh>
    <rPh sb="9" eb="11">
      <t>コドモ</t>
    </rPh>
    <rPh sb="12" eb="14">
      <t>ワカモノ</t>
    </rPh>
    <rPh sb="14" eb="16">
      <t>ハクショ</t>
    </rPh>
    <phoneticPr fontId="18"/>
  </si>
  <si>
    <t>図表16 ボランティア活動に対する興味(a)諸外国比較</t>
    <rPh sb="0" eb="2">
      <t>ズヒョウ</t>
    </rPh>
    <rPh sb="11" eb="13">
      <t>カツドウ</t>
    </rPh>
    <rPh sb="14" eb="15">
      <t>タイ</t>
    </rPh>
    <rPh sb="17" eb="19">
      <t>キョウミ</t>
    </rPh>
    <rPh sb="22" eb="25">
      <t>ショガイコク</t>
    </rPh>
    <rPh sb="25" eb="27">
      <t>ヒカク</t>
    </rPh>
    <phoneticPr fontId="18"/>
  </si>
  <si>
    <t>日本</t>
    <rPh sb="0" eb="2">
      <t>ニホン</t>
    </rPh>
    <phoneticPr fontId="18"/>
  </si>
  <si>
    <t>韓国</t>
    <rPh sb="0" eb="2">
      <t>カンコク</t>
    </rPh>
    <phoneticPr fontId="18"/>
  </si>
  <si>
    <t>アメリカ</t>
    <phoneticPr fontId="18"/>
  </si>
  <si>
    <t>イギリス</t>
    <phoneticPr fontId="18"/>
  </si>
  <si>
    <t>ドイツ</t>
    <phoneticPr fontId="18"/>
  </si>
  <si>
    <t>フランス</t>
    <phoneticPr fontId="18"/>
  </si>
  <si>
    <t>スウェーデン</t>
    <phoneticPr fontId="18"/>
  </si>
  <si>
    <t>ある</t>
    <phoneticPr fontId="18"/>
  </si>
  <si>
    <t>ボランティア活動に対する興味　諸外国比較</t>
    <rPh sb="6" eb="8">
      <t>カツドウ</t>
    </rPh>
    <rPh sb="9" eb="10">
      <t>タイ</t>
    </rPh>
    <rPh sb="12" eb="14">
      <t>キョウミ</t>
    </rPh>
    <rPh sb="15" eb="18">
      <t>ショガイコク</t>
    </rPh>
    <rPh sb="18" eb="20">
      <t>ヒカク</t>
    </rPh>
    <phoneticPr fontId="18"/>
  </si>
  <si>
    <t>ない</t>
    <phoneticPr fontId="18"/>
  </si>
  <si>
    <t>わからない</t>
    <phoneticPr fontId="18"/>
  </si>
  <si>
    <t>n</t>
    <phoneticPr fontId="18"/>
  </si>
  <si>
    <t>(人)</t>
    <phoneticPr fontId="18"/>
  </si>
  <si>
    <t>「特集1　日本の若者意識の現状～国際比較からみえてくるもの～」</t>
    <phoneticPr fontId="18"/>
  </si>
  <si>
    <t>割れ</t>
    <rPh sb="0" eb="1">
      <t>ワ</t>
    </rPh>
    <phoneticPr fontId="20"/>
  </si>
  <si>
    <t>ゆがみ</t>
    <phoneticPr fontId="18"/>
  </si>
  <si>
    <t>へこみ</t>
    <phoneticPr fontId="20"/>
  </si>
  <si>
    <t>塗装のはがれ</t>
    <rPh sb="0" eb="2">
      <t>トソウ</t>
    </rPh>
    <phoneticPr fontId="20"/>
  </si>
  <si>
    <t>接着不良</t>
    <rPh sb="0" eb="2">
      <t>セッチャク</t>
    </rPh>
    <rPh sb="2" eb="4">
      <t>フリョウ</t>
    </rPh>
    <phoneticPr fontId="18"/>
  </si>
  <si>
    <t>汚れ</t>
    <rPh sb="0" eb="1">
      <t>ヨゴ</t>
    </rPh>
    <phoneticPr fontId="18"/>
  </si>
  <si>
    <t>その他</t>
    <rPh sb="2" eb="3">
      <t>タ</t>
    </rPh>
    <phoneticPr fontId="18"/>
  </si>
  <si>
    <t>キズ</t>
    <phoneticPr fontId="18"/>
  </si>
  <si>
    <t>品質検査の結果</t>
    <rPh sb="0" eb="2">
      <t>ヒンシツ</t>
    </rPh>
    <rPh sb="2" eb="4">
      <t>ケンサ</t>
    </rPh>
    <rPh sb="5" eb="7">
      <t>ケッカ</t>
    </rPh>
    <phoneticPr fontId="20"/>
  </si>
  <si>
    <t>検査項目</t>
    <rPh sb="0" eb="2">
      <t>ケンサ</t>
    </rPh>
    <rPh sb="2" eb="4">
      <t>コウモク</t>
    </rPh>
    <phoneticPr fontId="18"/>
  </si>
  <si>
    <t>不良品数（個）</t>
    <rPh sb="0" eb="2">
      <t>フリョウ</t>
    </rPh>
    <rPh sb="2" eb="3">
      <t>ヒン</t>
    </rPh>
    <rPh sb="3" eb="4">
      <t>スウ</t>
    </rPh>
    <rPh sb="5" eb="6">
      <t>コ</t>
    </rPh>
    <phoneticPr fontId="20"/>
  </si>
  <si>
    <t>累積数（個）</t>
    <phoneticPr fontId="20"/>
  </si>
  <si>
    <t>累積比率（%）</t>
    <rPh sb="0" eb="2">
      <t>ルイセキ</t>
    </rPh>
    <rPh sb="2" eb="4">
      <t>ヒリツ</t>
    </rPh>
    <phoneticPr fontId="20"/>
  </si>
  <si>
    <t>売上集計表</t>
    <rPh sb="0" eb="2">
      <t>ウリアゲ</t>
    </rPh>
    <rPh sb="2" eb="4">
      <t>シュウケイ</t>
    </rPh>
    <rPh sb="4" eb="5">
      <t>ヒョウ</t>
    </rPh>
    <phoneticPr fontId="18"/>
  </si>
  <si>
    <t>No</t>
    <phoneticPr fontId="18"/>
  </si>
  <si>
    <t>売上金額</t>
    <rPh sb="0" eb="2">
      <t>ウリアゲ</t>
    </rPh>
    <rPh sb="2" eb="4">
      <t>キンガク</t>
    </rPh>
    <phoneticPr fontId="18"/>
  </si>
  <si>
    <t>S-101</t>
    <phoneticPr fontId="18"/>
  </si>
  <si>
    <t>商品</t>
    <rPh sb="0" eb="2">
      <t>ショウヒン</t>
    </rPh>
    <phoneticPr fontId="18"/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</si>
  <si>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</si>
  <si>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</si>
  <si>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</si>
  <si>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</si>
  <si>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</si>
  <si>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</si>
  <si>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</si>
  <si>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</si>
  <si>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</si>
  <si>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S-111</t>
  </si>
  <si>
    <t>S-112</t>
  </si>
  <si>
    <t>S-113</t>
  </si>
  <si>
    <t>S-114</t>
  </si>
  <si>
    <t>S-115</t>
  </si>
  <si>
    <t>合計</t>
    <rPh sb="0" eb="2">
      <t>ゴウケイ</t>
    </rPh>
    <phoneticPr fontId="18"/>
  </si>
  <si>
    <t>売上構成比</t>
    <rPh sb="0" eb="2">
      <t>ウリアゲ</t>
    </rPh>
    <rPh sb="2" eb="5">
      <t>コウセイヒ</t>
    </rPh>
    <phoneticPr fontId="18"/>
  </si>
  <si>
    <t>構成比累計</t>
    <rPh sb="0" eb="3">
      <t>コウセイヒ</t>
    </rPh>
    <rPh sb="3" eb="5">
      <t>ルイケイ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</si>
</sst>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Yu Gothic Medium"/>
      <family val="2"/>
      <charset val="128"/>
    </font>
    <font>
      <sz val="11"/>
      <color theme="1"/>
      <name val="Yu Gothic Medium"/>
      <family val="3"/>
      <charset val="128"/>
    </font>
    <font>
      <sz val="8"/>
      <color theme="1"/>
      <name val="Yu Gothic Medium"/>
      <family val="3"/>
      <charset val="128"/>
    </font>
    <font>
      <sz val="8"/>
      <color theme="1"/>
      <name val="Yu Gothic Medium"/>
      <family val="2"/>
      <charset val="128"/>
    </font>
    <font>
      <sz val="11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>
      <alignment vertical="center"/>
    </xf>
    <xf numFmtId="3" fontId="22" fillId="0" borderId="10" xfId="0" applyNumberFormat="1" applyFont="1" applyBorder="1">
      <alignment vertical="center"/>
    </xf>
    <xf numFmtId="0" fontId="22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 wrapText="1"/>
    </xf>
    <xf numFmtId="0" fontId="21" fillId="0" borderId="10" xfId="0" applyFont="1" applyBorder="1">
      <alignment vertical="center"/>
    </xf>
    <xf numFmtId="38" fontId="21" fillId="0" borderId="10" xfId="43" applyFont="1" applyBorder="1">
      <alignment vertical="center"/>
    </xf>
    <xf numFmtId="0" fontId="23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5" fillId="0" borderId="0" xfId="42" applyFont="1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5" fillId="33" borderId="10" xfId="42" applyFont="1" applyFill="1" applyBorder="1" applyAlignment="1">
      <alignment horizontal="center" vertical="center"/>
    </xf>
    <xf numFmtId="0" fontId="25" fillId="33" borderId="10" xfId="42" applyFont="1" applyFill="1" applyBorder="1" applyAlignment="1">
      <alignment horizontal="center" vertical="center" wrapText="1"/>
    </xf>
    <xf numFmtId="0" fontId="25" fillId="0" borderId="10" xfId="42" applyFont="1" applyBorder="1" applyAlignment="1">
      <alignment horizontal="center" vertical="center"/>
    </xf>
    <xf numFmtId="0" fontId="25" fillId="0" borderId="10" xfId="42" applyFont="1" applyBorder="1" applyAlignment="1">
      <alignment horizontal="left" vertical="center"/>
    </xf>
    <xf numFmtId="0" fontId="25" fillId="0" borderId="10" xfId="42" applyFont="1" applyBorder="1" applyAlignment="1">
      <alignment horizontal="left" vertical="center" shrinkToFit="1"/>
    </xf>
    <xf numFmtId="0" fontId="25" fillId="0" borderId="0" xfId="42" applyFont="1" applyAlignment="1">
      <alignment vertical="center"/>
    </xf>
    <xf numFmtId="0" fontId="25" fillId="0" borderId="10" xfId="42" applyFont="1" applyBorder="1" applyAlignment="1">
      <alignment vertical="center"/>
    </xf>
    <xf numFmtId="0" fontId="0" fillId="0" borderId="0" xfId="0" applyAlignment="1">
      <alignment horizontal="center" vertical="center"/>
    </xf>
    <xf numFmtId="38" fontId="0" fillId="0" borderId="0" xfId="43" applyFo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38" fontId="0" fillId="0" borderId="10" xfId="43" applyFont="1" applyBorder="1">
      <alignment vertical="center"/>
    </xf>
    <xf numFmtId="176" fontId="0" fillId="0" borderId="10" xfId="44" applyNumberFormat="1" applyFont="1" applyBorder="1">
      <alignment vertical="center"/>
    </xf>
    <xf numFmtId="0" fontId="0" fillId="0" borderId="12" xfId="0" applyBorder="1">
      <alignment vertical="center"/>
    </xf>
    <xf numFmtId="0" fontId="25" fillId="34" borderId="10" xfId="42" applyFont="1" applyFill="1" applyBorder="1" applyAlignment="1">
      <alignment horizontal="center" vertical="center"/>
    </xf>
    <xf numFmtId="0" fontId="25" fillId="34" borderId="10" xfId="42" applyFont="1" applyFill="1" applyBorder="1" applyAlignment="1">
      <alignment horizontal="center" vertical="center" wrapText="1"/>
    </xf>
    <xf numFmtId="0" fontId="25" fillId="34" borderId="10" xfId="42" applyFont="1" applyFill="1" applyBorder="1" applyAlignment="1">
      <alignment horizontal="left" vertical="center"/>
    </xf>
    <xf numFmtId="0" fontId="25" fillId="34" borderId="10" xfId="42" applyFont="1" applyFill="1" applyBorder="1" applyAlignment="1">
      <alignment vertical="center"/>
    </xf>
    <xf numFmtId="0" fontId="25" fillId="34" borderId="10" xfId="42" applyFont="1" applyFill="1" applyBorder="1" applyAlignment="1">
      <alignment horizontal="left" vertical="center" shrinkToFit="1"/>
    </xf>
    <xf numFmtId="176" fontId="25" fillId="34" borderId="10" xfId="44" applyNumberFormat="1" applyFont="1" applyFill="1" applyBorder="1" applyAlignment="1">
      <alignment vertical="center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>
      <alignment vertical="center"/>
    </xf>
    <xf numFmtId="38" fontId="0" fillId="34" borderId="10" xfId="43" applyFont="1" applyFill="1" applyBorder="1">
      <alignment vertical="center"/>
    </xf>
    <xf numFmtId="176" fontId="0" fillId="34" borderId="10" xfId="0" applyNumberFormat="1" applyFill="1" applyBorder="1">
      <alignment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4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3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ボランティア活動に対する興味　諸外国比較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190794970853362"/>
          <c:y val="0.20370231050901447"/>
          <c:w val="0.77551407197695799"/>
          <c:h val="0.6082846237080146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'ボランティア活動に対する興味 (完成例)'!$B$3</c:f>
              <c:strCache>
                <c:ptCount val="1"/>
                <c:pt idx="0">
                  <c:v>ある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'ボランティア活動に対する興味 (完成例)'!$A$4:$A$10</c:f>
              <c:strCache>
                <c:ptCount val="7"/>
                <c:pt idx="0">
                  <c:v>日本</c:v>
                </c:pt>
                <c:pt idx="1">
                  <c:v>韓国</c:v>
                </c:pt>
                <c:pt idx="2">
                  <c:v>アメリカ</c:v>
                </c:pt>
                <c:pt idx="3">
                  <c:v>イギリス</c:v>
                </c:pt>
                <c:pt idx="4">
                  <c:v>ドイツ</c:v>
                </c:pt>
                <c:pt idx="5">
                  <c:v>フランス</c:v>
                </c:pt>
                <c:pt idx="6">
                  <c:v>スウェーデン</c:v>
                </c:pt>
              </c:strCache>
            </c:strRef>
          </c:cat>
          <c:val>
            <c:numRef>
              <c:f>'ボランティア活動に対する興味 (完成例)'!$B$4:$B$10</c:f>
              <c:numCache>
                <c:formatCode>General</c:formatCode>
                <c:ptCount val="7"/>
                <c:pt idx="0">
                  <c:v>33.299999999999997</c:v>
                </c:pt>
                <c:pt idx="1">
                  <c:v>52.6</c:v>
                </c:pt>
                <c:pt idx="2">
                  <c:v>65.400000000000006</c:v>
                </c:pt>
                <c:pt idx="3">
                  <c:v>52.7</c:v>
                </c:pt>
                <c:pt idx="4">
                  <c:v>49.6</c:v>
                </c:pt>
                <c:pt idx="5">
                  <c:v>51.7</c:v>
                </c:pt>
                <c:pt idx="6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7-4D5C-A092-8C21B6387524}"/>
            </c:ext>
          </c:extLst>
        </c:ser>
        <c:ser>
          <c:idx val="1"/>
          <c:order val="1"/>
          <c:tx>
            <c:strRef>
              <c:f>'ボランティア活動に対する興味 (完成例)'!$C$3</c:f>
              <c:strCache>
                <c:ptCount val="1"/>
                <c:pt idx="0">
                  <c:v>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'ボランティア活動に対する興味 (完成例)'!$A$4:$A$10</c:f>
              <c:strCache>
                <c:ptCount val="7"/>
                <c:pt idx="0">
                  <c:v>日本</c:v>
                </c:pt>
                <c:pt idx="1">
                  <c:v>韓国</c:v>
                </c:pt>
                <c:pt idx="2">
                  <c:v>アメリカ</c:v>
                </c:pt>
                <c:pt idx="3">
                  <c:v>イギリス</c:v>
                </c:pt>
                <c:pt idx="4">
                  <c:v>ドイツ</c:v>
                </c:pt>
                <c:pt idx="5">
                  <c:v>フランス</c:v>
                </c:pt>
                <c:pt idx="6">
                  <c:v>スウェーデン</c:v>
                </c:pt>
              </c:strCache>
            </c:strRef>
          </c:cat>
          <c:val>
            <c:numRef>
              <c:f>'ボランティア活動に対する興味 (完成例)'!$C$4:$C$10</c:f>
              <c:numCache>
                <c:formatCode>General</c:formatCode>
                <c:ptCount val="7"/>
                <c:pt idx="0">
                  <c:v>48.1</c:v>
                </c:pt>
                <c:pt idx="1">
                  <c:v>28.8</c:v>
                </c:pt>
                <c:pt idx="2">
                  <c:v>23.5</c:v>
                </c:pt>
                <c:pt idx="3">
                  <c:v>31.8</c:v>
                </c:pt>
                <c:pt idx="4">
                  <c:v>30.8</c:v>
                </c:pt>
                <c:pt idx="5">
                  <c:v>30.7</c:v>
                </c:pt>
                <c:pt idx="6">
                  <c:v>27.3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7-4D5C-A092-8C21B6387524}"/>
            </c:ext>
          </c:extLst>
        </c:ser>
        <c:ser>
          <c:idx val="2"/>
          <c:order val="2"/>
          <c:tx>
            <c:strRef>
              <c:f>'ボランティア活動に対する興味 (完成例)'!$D$3</c:f>
              <c:strCache>
                <c:ptCount val="1"/>
                <c:pt idx="0">
                  <c:v>わからない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'ボランティア活動に対する興味 (完成例)'!$A$4:$A$10</c:f>
              <c:strCache>
                <c:ptCount val="7"/>
                <c:pt idx="0">
                  <c:v>日本</c:v>
                </c:pt>
                <c:pt idx="1">
                  <c:v>韓国</c:v>
                </c:pt>
                <c:pt idx="2">
                  <c:v>アメリカ</c:v>
                </c:pt>
                <c:pt idx="3">
                  <c:v>イギリス</c:v>
                </c:pt>
                <c:pt idx="4">
                  <c:v>ドイツ</c:v>
                </c:pt>
                <c:pt idx="5">
                  <c:v>フランス</c:v>
                </c:pt>
                <c:pt idx="6">
                  <c:v>スウェーデン</c:v>
                </c:pt>
              </c:strCache>
            </c:strRef>
          </c:cat>
          <c:val>
            <c:numRef>
              <c:f>'ボランティア活動に対する興味 (完成例)'!$D$4:$D$10</c:f>
              <c:numCache>
                <c:formatCode>General</c:formatCode>
                <c:ptCount val="7"/>
                <c:pt idx="0">
                  <c:v>18.5</c:v>
                </c:pt>
                <c:pt idx="1">
                  <c:v>18.600000000000001</c:v>
                </c:pt>
                <c:pt idx="2">
                  <c:v>11.1</c:v>
                </c:pt>
                <c:pt idx="3">
                  <c:v>15.5</c:v>
                </c:pt>
                <c:pt idx="4">
                  <c:v>19.600000000000001</c:v>
                </c:pt>
                <c:pt idx="5">
                  <c:v>17.600000000000001</c:v>
                </c:pt>
                <c:pt idx="6">
                  <c:v>26.9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B7-4D5C-A092-8C21B63875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overlap val="100"/>
        <c:axId val="372349679"/>
        <c:axId val="2140210335"/>
      </c:barChart>
      <c:catAx>
        <c:axId val="37234967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40210335"/>
        <c:crosses val="autoZero"/>
        <c:auto val="1"/>
        <c:lblAlgn val="ctr"/>
        <c:lblOffset val="100"/>
        <c:noMultiLvlLbl val="0"/>
      </c:catAx>
      <c:valAx>
        <c:axId val="2140210335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2349679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/>
              <a:t>不良品数と累積比率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'品質検査 (完成例)'!$C$3</c:f>
              <c:strCache>
                <c:ptCount val="1"/>
                <c:pt idx="0">
                  <c:v>不良品数（個）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16-4D4B-8203-93C5194CD18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16-4D4B-8203-93C5194CD18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16-4D4B-8203-93C5194CD1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'品質検査 (完成例)'!$B$4:$B$11</c:f>
              <c:strCache>
                <c:ptCount val="8"/>
                <c:pt idx="0">
                  <c:v>汚れ</c:v>
                </c:pt>
                <c:pt idx="1">
                  <c:v>キズ</c:v>
                </c:pt>
                <c:pt idx="2">
                  <c:v>割れ</c:v>
                </c:pt>
                <c:pt idx="3">
                  <c:v>接着不良</c:v>
                </c:pt>
                <c:pt idx="4">
                  <c:v>ゆがみ</c:v>
                </c:pt>
                <c:pt idx="5">
                  <c:v>塗装のはがれ</c:v>
                </c:pt>
                <c:pt idx="6">
                  <c:v>へこみ</c:v>
                </c:pt>
                <c:pt idx="7">
                  <c:v>その他</c:v>
                </c:pt>
              </c:strCache>
            </c:strRef>
          </c:cat>
          <c:val>
            <c:numRef>
              <c:f>'品質検査 (完成例)'!$C$4:$C$11</c:f>
              <c:numCache>
                <c:formatCode>General</c:formatCode>
                <c:ptCount val="8"/>
                <c:pt idx="0">
                  <c:v>145</c:v>
                </c:pt>
                <c:pt idx="1">
                  <c:v>45</c:v>
                </c:pt>
                <c:pt idx="2">
                  <c:v>28</c:v>
                </c:pt>
                <c:pt idx="3">
                  <c:v>17</c:v>
                </c:pt>
                <c:pt idx="4">
                  <c:v>15</c:v>
                </c:pt>
                <c:pt idx="5">
                  <c:v>10</c:v>
                </c:pt>
                <c:pt idx="6">
                  <c:v>8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016-4D4B-8203-93C5194CD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1082804079"/>
        <c:axId val="1115194063"/>
      </c:barChart>
      <c:lineChart>
        <c:grouping val="standard"/>
        <c:varyColors val="0"/>
        <c:ser>
          <c:idx val="1"/>
          <c:order val="1"/>
          <c:tx>
            <c:strRef>
              <c:f>'品質検査 (完成例)'!$E$3</c:f>
              <c:strCache>
                <c:ptCount val="1"/>
                <c:pt idx="0">
                  <c:v>累積比率（%）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16-4D4B-8203-93C5194CD1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'品質検査 (完成例)'!$B$4:$B$11</c:f>
              <c:strCache>
                <c:ptCount val="8"/>
                <c:pt idx="0">
                  <c:v>汚れ</c:v>
                </c:pt>
                <c:pt idx="1">
                  <c:v>キズ</c:v>
                </c:pt>
                <c:pt idx="2">
                  <c:v>割れ</c:v>
                </c:pt>
                <c:pt idx="3">
                  <c:v>接着不良</c:v>
                </c:pt>
                <c:pt idx="4">
                  <c:v>ゆがみ</c:v>
                </c:pt>
                <c:pt idx="5">
                  <c:v>塗装のはがれ</c:v>
                </c:pt>
                <c:pt idx="6">
                  <c:v>へこみ</c:v>
                </c:pt>
                <c:pt idx="7">
                  <c:v>その他</c:v>
                </c:pt>
              </c:strCache>
            </c:strRef>
          </c:cat>
          <c:val>
            <c:numRef>
              <c:f>'品質検査 (完成例)'!$E$4:$E$11</c:f>
              <c:numCache>
                <c:formatCode>0.0%</c:formatCode>
                <c:ptCount val="8"/>
                <c:pt idx="0">
                  <c:v>0.5350553505535055</c:v>
                </c:pt>
                <c:pt idx="1">
                  <c:v>0.70110701107011075</c:v>
                </c:pt>
                <c:pt idx="2">
                  <c:v>0.80442804428044279</c:v>
                </c:pt>
                <c:pt idx="3">
                  <c:v>0.86715867158671589</c:v>
                </c:pt>
                <c:pt idx="4">
                  <c:v>0.92250922509225097</c:v>
                </c:pt>
                <c:pt idx="5">
                  <c:v>0.95940959409594095</c:v>
                </c:pt>
                <c:pt idx="6">
                  <c:v>0.98892988929889303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016-4D4B-8203-93C5194CD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795279"/>
        <c:axId val="1115197391"/>
      </c:lineChart>
      <c:catAx>
        <c:axId val="10828040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検査項目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115194063"/>
        <c:crosses val="autoZero"/>
        <c:auto val="1"/>
        <c:lblAlgn val="ctr"/>
        <c:lblOffset val="100"/>
        <c:noMultiLvlLbl val="0"/>
      </c:catAx>
      <c:valAx>
        <c:axId val="1115194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不良品数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082804079"/>
        <c:crosses val="autoZero"/>
        <c:crossBetween val="between"/>
      </c:valAx>
      <c:valAx>
        <c:axId val="1115197391"/>
        <c:scaling>
          <c:orientation val="minMax"/>
          <c:max val="1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累積比率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082795279"/>
        <c:crosses val="max"/>
        <c:crossBetween val="between"/>
      </c:valAx>
      <c:catAx>
        <c:axId val="10827952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151973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sz="1600"/>
              <a:t>売上高　</a:t>
            </a:r>
            <a:r>
              <a:rPr lang="en-US" sz="1600"/>
              <a:t>ABC</a:t>
            </a:r>
            <a:r>
              <a:rPr lang="ja-JP" sz="1600"/>
              <a:t>分析</a:t>
            </a:r>
          </a:p>
        </c:rich>
      </c:tx>
      <c:layout>
        <c:manualLayout>
          <c:xMode val="edge"/>
          <c:yMode val="edge"/>
          <c:x val="7.9728783902012254E-2"/>
          <c:y val="5.434782608695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売上高ABC分析!$C$3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1EC-426D-A931-83B2664FDDD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EC-426D-A931-83B2664FDDD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1EC-426D-A931-83B2664FDDD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EC-426D-A931-83B2664FDDD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1EC-426D-A931-83B2664FDDD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EC-426D-A931-83B2664FDDD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1EC-426D-A931-83B2664FDDD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EC-426D-A931-83B2664FDDD1}"/>
              </c:ext>
            </c:extLst>
          </c:dPt>
          <c:cat>
            <c:strRef>
              <c:f>売上高ABC分析!$B$4:$B$18</c:f>
              <c:strCache>
                <c:ptCount val="15"/>
                <c:pt idx="0">
                  <c:v>S-108</c:v>
                </c:pt>
                <c:pt idx="1">
                  <c:v>S-109</c:v>
                </c:pt>
                <c:pt idx="2">
                  <c:v>S-103</c:v>
                </c:pt>
                <c:pt idx="3">
                  <c:v>S-105</c:v>
                </c:pt>
                <c:pt idx="4">
                  <c:v>S-110</c:v>
                </c:pt>
                <c:pt idx="5">
                  <c:v>S-111</c:v>
                </c:pt>
                <c:pt idx="6">
                  <c:v>S-115</c:v>
                </c:pt>
                <c:pt idx="7">
                  <c:v>S-102</c:v>
                </c:pt>
                <c:pt idx="8">
                  <c:v>S-114</c:v>
                </c:pt>
                <c:pt idx="9">
                  <c:v>S-106</c:v>
                </c:pt>
                <c:pt idx="10">
                  <c:v>S-112</c:v>
                </c:pt>
                <c:pt idx="11">
                  <c:v>S-107</c:v>
                </c:pt>
                <c:pt idx="12">
                  <c:v>S-104</c:v>
                </c:pt>
                <c:pt idx="13">
                  <c:v>S-101</c:v>
                </c:pt>
                <c:pt idx="14">
                  <c:v>S-113</c:v>
                </c:pt>
              </c:strCache>
            </c:strRef>
          </c:cat>
          <c:val>
            <c:numRef>
              <c:f>売上高ABC分析!$C$4:$C$18</c:f>
              <c:numCache>
                <c:formatCode>#,##0_);[Red]\(#,##0\)</c:formatCode>
                <c:ptCount val="15"/>
                <c:pt idx="0">
                  <c:v>6215800</c:v>
                </c:pt>
                <c:pt idx="1">
                  <c:v>5322500</c:v>
                </c:pt>
                <c:pt idx="2">
                  <c:v>5123450</c:v>
                </c:pt>
                <c:pt idx="3">
                  <c:v>5123000</c:v>
                </c:pt>
                <c:pt idx="4">
                  <c:v>4099851</c:v>
                </c:pt>
                <c:pt idx="5">
                  <c:v>3900200</c:v>
                </c:pt>
                <c:pt idx="6">
                  <c:v>2289740</c:v>
                </c:pt>
                <c:pt idx="7">
                  <c:v>1356200</c:v>
                </c:pt>
                <c:pt idx="8">
                  <c:v>1253684</c:v>
                </c:pt>
                <c:pt idx="9">
                  <c:v>658210</c:v>
                </c:pt>
                <c:pt idx="10">
                  <c:v>500200</c:v>
                </c:pt>
                <c:pt idx="11">
                  <c:v>475600</c:v>
                </c:pt>
                <c:pt idx="12">
                  <c:v>325580</c:v>
                </c:pt>
                <c:pt idx="13">
                  <c:v>78256</c:v>
                </c:pt>
                <c:pt idx="14">
                  <c:v>78000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C-426D-A931-83B2664FD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92542128"/>
        <c:axId val="1487988512"/>
      </c:barChart>
      <c:lineChart>
        <c:grouping val="standard"/>
        <c:varyColors val="0"/>
        <c:ser>
          <c:idx val="1"/>
          <c:order val="1"/>
          <c:tx>
            <c:strRef>
              <c:f>売上高ABC分析!$E$3</c:f>
              <c:strCache>
                <c:ptCount val="1"/>
                <c:pt idx="0">
                  <c:v>構成比累計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41EC-426D-A931-83B2664FDDD1}"/>
              </c:ext>
            </c:extLst>
          </c:dPt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41EC-426D-A931-83B2664FDDD1}"/>
              </c:ext>
            </c:extLst>
          </c:dPt>
          <c:cat>
            <c:strRef>
              <c:f>売上高ABC分析!$B$4:$B$18</c:f>
              <c:strCache>
                <c:ptCount val="15"/>
                <c:pt idx="0">
                  <c:v>S-108</c:v>
                </c:pt>
                <c:pt idx="1">
                  <c:v>S-109</c:v>
                </c:pt>
                <c:pt idx="2">
                  <c:v>S-103</c:v>
                </c:pt>
                <c:pt idx="3">
                  <c:v>S-105</c:v>
                </c:pt>
                <c:pt idx="4">
                  <c:v>S-110</c:v>
                </c:pt>
                <c:pt idx="5">
                  <c:v>S-111</c:v>
                </c:pt>
                <c:pt idx="6">
                  <c:v>S-115</c:v>
                </c:pt>
                <c:pt idx="7">
                  <c:v>S-102</c:v>
                </c:pt>
                <c:pt idx="8">
                  <c:v>S-114</c:v>
                </c:pt>
                <c:pt idx="9">
                  <c:v>S-106</c:v>
                </c:pt>
                <c:pt idx="10">
                  <c:v>S-112</c:v>
                </c:pt>
                <c:pt idx="11">
                  <c:v>S-107</c:v>
                </c:pt>
                <c:pt idx="12">
                  <c:v>S-104</c:v>
                </c:pt>
                <c:pt idx="13">
                  <c:v>S-101</c:v>
                </c:pt>
                <c:pt idx="14">
                  <c:v>S-113</c:v>
                </c:pt>
              </c:strCache>
            </c:strRef>
          </c:cat>
          <c:val>
            <c:numRef>
              <c:f>売上高ABC分析!$E$4:$E$18</c:f>
              <c:numCache>
                <c:formatCode>0.0%</c:formatCode>
                <c:ptCount val="15"/>
                <c:pt idx="0">
                  <c:v>0.16890636484715019</c:v>
                </c:pt>
                <c:pt idx="1">
                  <c:v>0.31353845193150887</c:v>
                </c:pt>
                <c:pt idx="2">
                  <c:v>0.45276161145661131</c:v>
                </c:pt>
                <c:pt idx="3">
                  <c:v>0.59197254281089395</c:v>
                </c:pt>
                <c:pt idx="4">
                  <c:v>0.7033807169517855</c:v>
                </c:pt>
                <c:pt idx="5">
                  <c:v>0.80936363213194817</c:v>
                </c:pt>
                <c:pt idx="6">
                  <c:v>0.87158436958249574</c:v>
                </c:pt>
                <c:pt idx="7">
                  <c:v>0.90843735906183953</c:v>
                </c:pt>
                <c:pt idx="8">
                  <c:v>0.94250460818617343</c:v>
                </c:pt>
                <c:pt idx="9">
                  <c:v>0.96039061777561363</c:v>
                </c:pt>
                <c:pt idx="10">
                  <c:v>0.97398290898455608</c:v>
                </c:pt>
                <c:pt idx="11">
                  <c:v>0.98690672685535386</c:v>
                </c:pt>
                <c:pt idx="12">
                  <c:v>0.99575394431198616</c:v>
                </c:pt>
                <c:pt idx="13">
                  <c:v>0.99788045039124851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EC-426D-A931-83B2664FD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8128"/>
        <c:axId val="1487986432"/>
      </c:lineChart>
      <c:catAx>
        <c:axId val="149254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487988512"/>
        <c:crosses val="autoZero"/>
        <c:auto val="1"/>
        <c:lblAlgn val="ctr"/>
        <c:lblOffset val="100"/>
        <c:noMultiLvlLbl val="0"/>
      </c:catAx>
      <c:valAx>
        <c:axId val="148798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492542128"/>
        <c:crosses val="autoZero"/>
        <c:crossBetween val="between"/>
      </c:valAx>
      <c:valAx>
        <c:axId val="1487986432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492548128"/>
        <c:crosses val="max"/>
        <c:crossBetween val="between"/>
      </c:valAx>
      <c:catAx>
        <c:axId val="14925481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87986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6772486772486774"/>
          <c:y val="6.9601449275362326E-2"/>
          <c:w val="0.40952380952380951"/>
          <c:h val="6.4674768914755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228599</xdr:rowOff>
    </xdr:from>
    <xdr:to>
      <xdr:col>6</xdr:col>
      <xdr:colOff>0</xdr:colOff>
      <xdr:row>33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1BB072-7D35-4782-AF98-07A71BEDA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0.08427</cdr:x>
      <cdr:y>0.88249</cdr:y>
    </cdr:from>
    <cdr:to>
      <cdr:x>0.96067</cdr:x>
      <cdr:y>0.98618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6AD655-6070-46EA-BF5F-41A715E1F29B}"/>
            </a:ext>
          </a:extLst>
        </cdr:cNvPr>
        <cdr:cNvSpPr txBox="1"/>
      </cdr:nvSpPr>
      <cdr:spPr>
        <a:xfrm xmlns:a="http://schemas.openxmlformats.org/drawingml/2006/main">
          <a:off x="428625" y="3648076"/>
          <a:ext cx="445770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0.36142</cdr:x>
      <cdr:y>0.8871</cdr:y>
    </cdr:from>
    <cdr:to>
      <cdr:x>0.94382</cdr:x>
      <cdr:y>0.97465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1D59DA0-6B73-47D9-9524-B498370E69CB}"/>
            </a:ext>
          </a:extLst>
        </cdr:cNvPr>
        <cdr:cNvSpPr txBox="1"/>
      </cdr:nvSpPr>
      <cdr:spPr>
        <a:xfrm xmlns:a="http://schemas.openxmlformats.org/drawingml/2006/main">
          <a:off x="1838325" y="3667126"/>
          <a:ext cx="296227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0.55993</cdr:x>
      <cdr:y>0.89401</cdr:y>
    </cdr:from>
    <cdr:to>
      <cdr:x>0.95506</cdr:x>
      <cdr:y>0.97465</cdr:y>
    </cdr:to>
    <cdr:sp macro="" textlink="'ボランティア活動に対する興味 (完成例)'!$A$12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38D19D4B-91B1-4FFE-B4DF-989F40126483}"/>
            </a:ext>
          </a:extLst>
        </cdr:cNvPr>
        <cdr:cNvSpPr txBox="1"/>
      </cdr:nvSpPr>
      <cdr:spPr>
        <a:xfrm xmlns:a="http://schemas.openxmlformats.org/drawingml/2006/main">
          <a:off x="2847975" y="3695701"/>
          <a:ext cx="20097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3C1DA61E-3DB3-40B3-8BEB-EB389655F088}" type="TxLink">
            <a:rPr lang="en-US" altLang="en-US" sz="800" b="0" i="0" u="none" strike="noStrike">
              <a:solidFill>
                <a:srgbClr val="000000"/>
              </a:solidFill>
              <a:latin typeface="Yu Gothic Medium"/>
              <a:ea typeface="Yu Gothic Medium"/>
            </a:rPr>
            <a:pPr algn="r"/>
            <a:t>（出典）令和元年版子供・若者白書</a:t>
          </a:fld>
          <a:endParaRPr lang="ja-JP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314325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47B78C-3BB8-4C63-9E53-5A521EA7F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0.75419</cdr:x>
      <cdr:y>0.86025</cdr:y>
    </cdr:from>
    <cdr:to>
      <cdr:x>0.99628</cdr:x>
      <cdr:y>0.94099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0C67F92-3408-4ABD-A85D-91E8BA2CC6C9}"/>
            </a:ext>
          </a:extLst>
        </cdr:cNvPr>
        <cdr:cNvSpPr txBox="1"/>
      </cdr:nvSpPr>
      <cdr:spPr>
        <a:xfrm xmlns:a="http://schemas.openxmlformats.org/drawingml/2006/main">
          <a:off x="3857625" y="3023542"/>
          <a:ext cx="1238272" cy="283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/>
            <a:t>検査日：</a:t>
          </a:r>
          <a:r>
            <a:rPr lang="en-US" altLang="ja-JP" sz="1000"/>
            <a:t>4</a:t>
          </a:r>
          <a:r>
            <a:rPr lang="ja-JP" altLang="en-US" sz="1000"/>
            <a:t>月</a:t>
          </a:r>
          <a:r>
            <a:rPr lang="en-US" altLang="ja-JP" sz="1000"/>
            <a:t>15</a:t>
          </a:r>
          <a:r>
            <a:rPr lang="ja-JP" altLang="en-US" sz="1000"/>
            <a:t>日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0</xdr:colOff>
      <xdr:row>16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A13B1DB-0D8A-4EF0-8B18-52C1C7F4BB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0.41667</cdr:x>
      <cdr:y>0.38043</cdr:y>
    </cdr:from>
    <cdr:to>
      <cdr:x>0.91468</cdr:x>
      <cdr:y>0.52989</cdr:y>
    </cdr:to>
    <cdr:sp macro="" textlink="">
      <cdr:nvSpPr>
        <cdr:cNvPr id="2" name="フリーフォーム: 図形 1">
          <a:extLst xmlns:a="http://schemas.openxmlformats.org/drawingml/2006/main">
            <a:ext uri="{FF2B5EF4-FFF2-40B4-BE49-F238E27FC236}">
              <a16:creationId xmlns:a16="http://schemas.microsoft.com/office/drawing/2014/main" id="{A001EE3F-5AD3-42BE-844D-83B83628BDBD}"/>
            </a:ext>
          </a:extLst>
        </cdr:cNvPr>
        <cdr:cNvSpPr/>
      </cdr:nvSpPr>
      <cdr:spPr>
        <a:xfrm xmlns:a="http://schemas.openxmlformats.org/drawingml/2006/main">
          <a:off x="2000250" y="1333483"/>
          <a:ext cx="2390763" cy="523887"/>
        </a:xfrm>
        <a:custGeom xmlns:a="http://schemas.openxmlformats.org/drawingml/2006/main">
          <a:avLst/>
          <a:gdLst>
            <a:gd name="connsiteX0" fmla="*/ 2390775 w 2390775"/>
            <a:gd name="connsiteY0" fmla="*/ 0 h 523875"/>
            <a:gd name="connsiteX1" fmla="*/ 0 w 2390775"/>
            <a:gd name="connsiteY1" fmla="*/ 0 h 523875"/>
            <a:gd name="connsiteX2" fmla="*/ 0 w 2390775"/>
            <a:gd name="connsiteY2" fmla="*/ 523875 h 5238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390775" h="523875">
              <a:moveTo>
                <a:pt x="2390775" y="0"/>
              </a:moveTo>
              <a:lnTo>
                <a:pt x="0" y="0"/>
              </a:lnTo>
              <a:lnTo>
                <a:pt x="0" y="523875"/>
              </a:lnTo>
            </a:path>
          </a:pathLst>
        </a:cu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0.51587</cdr:x>
      <cdr:y>0.32065</cdr:y>
    </cdr:from>
    <cdr:to>
      <cdr:x>0.91667</cdr:x>
      <cdr:y>0.75272</cdr:y>
    </cdr:to>
    <cdr:sp macro="" textlink="">
      <cdr:nvSpPr>
        <cdr:cNvPr id="3" name="フリーフォーム: 図形 2">
          <a:extLst xmlns:a="http://schemas.openxmlformats.org/drawingml/2006/main">
            <a:ext uri="{FF2B5EF4-FFF2-40B4-BE49-F238E27FC236}">
              <a16:creationId xmlns:a16="http://schemas.microsoft.com/office/drawing/2014/main" id="{CA285C53-61A4-4D72-8911-50055FCC5C3A}"/>
            </a:ext>
          </a:extLst>
        </cdr:cNvPr>
        <cdr:cNvSpPr/>
      </cdr:nvSpPr>
      <cdr:spPr>
        <a:xfrm xmlns:a="http://schemas.openxmlformats.org/drawingml/2006/main">
          <a:off x="2476501" y="1123942"/>
          <a:ext cx="1924066" cy="1514492"/>
        </a:xfrm>
        <a:custGeom xmlns:a="http://schemas.openxmlformats.org/drawingml/2006/main">
          <a:avLst/>
          <a:gdLst>
            <a:gd name="connsiteX0" fmla="*/ 2390775 w 2390775"/>
            <a:gd name="connsiteY0" fmla="*/ 0 h 523875"/>
            <a:gd name="connsiteX1" fmla="*/ 0 w 2390775"/>
            <a:gd name="connsiteY1" fmla="*/ 0 h 523875"/>
            <a:gd name="connsiteX2" fmla="*/ 0 w 2390775"/>
            <a:gd name="connsiteY2" fmla="*/ 523875 h 5238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390775" h="523875">
              <a:moveTo>
                <a:pt x="2390775" y="0"/>
              </a:moveTo>
              <a:lnTo>
                <a:pt x="0" y="0"/>
              </a:lnTo>
              <a:lnTo>
                <a:pt x="0" y="523875"/>
              </a:lnTo>
            </a:path>
          </a:pathLst>
        </a:cu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0.24206</cdr:x>
      <cdr:y>0.5625</cdr:y>
    </cdr:from>
    <cdr:to>
      <cdr:x>0.33532</cdr:x>
      <cdr:y>0.76087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9E28AC9-F80D-4F42-86E2-C587E593D41A}"/>
            </a:ext>
          </a:extLst>
        </cdr:cNvPr>
        <cdr:cNvSpPr txBox="1"/>
      </cdr:nvSpPr>
      <cdr:spPr>
        <a:xfrm xmlns:a="http://schemas.openxmlformats.org/drawingml/2006/main">
          <a:off x="1162050" y="1971674"/>
          <a:ext cx="447675" cy="695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3600">
              <a:latin typeface="Yu Gothic UI" panose="020B0500000000000000" pitchFamily="50" charset="-128"/>
              <a:ea typeface="Yu Gothic UI" panose="020B0500000000000000" pitchFamily="50" charset="-128"/>
            </a:rPr>
            <a:t>A</a:t>
          </a:r>
          <a:endParaRPr lang="ja-JP" altLang="en-US" sz="3600">
            <a:latin typeface="Yu Gothic UI" panose="020B0500000000000000" pitchFamily="50" charset="-128"/>
            <a:ea typeface="Yu Gothic UI" panose="020B0500000000000000" pitchFamily="50" charset="-128"/>
          </a:endParaRPr>
        </a:p>
      </cdr:txBody>
    </cdr:sp>
  </cdr:relSizeAnchor>
  <cdr:relSizeAnchor xmlns:cdr="http://schemas.openxmlformats.org/drawingml/2006/chartDrawing">
    <cdr:from>
      <cdr:x>0.44246</cdr:x>
      <cdr:y>0.5625</cdr:y>
    </cdr:from>
    <cdr:to>
      <cdr:x>0.53571</cdr:x>
      <cdr:y>0.76087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0CAD43D-6DC0-4A8C-8C26-58377310DB66}"/>
            </a:ext>
          </a:extLst>
        </cdr:cNvPr>
        <cdr:cNvSpPr txBox="1"/>
      </cdr:nvSpPr>
      <cdr:spPr>
        <a:xfrm xmlns:a="http://schemas.openxmlformats.org/drawingml/2006/main">
          <a:off x="2124075" y="1971674"/>
          <a:ext cx="447675" cy="695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3600">
              <a:latin typeface="Yu Gothic UI" panose="020B0500000000000000" pitchFamily="50" charset="-128"/>
              <a:ea typeface="Yu Gothic UI" panose="020B0500000000000000" pitchFamily="50" charset="-128"/>
            </a:rPr>
            <a:t>B</a:t>
          </a:r>
          <a:endParaRPr lang="ja-JP" altLang="en-US" sz="3600">
            <a:latin typeface="Yu Gothic UI" panose="020B0500000000000000" pitchFamily="50" charset="-128"/>
            <a:ea typeface="Yu Gothic UI" panose="020B0500000000000000" pitchFamily="50" charset="-128"/>
          </a:endParaRPr>
        </a:p>
      </cdr:txBody>
    </cdr:sp>
  </cdr:relSizeAnchor>
  <cdr:relSizeAnchor xmlns:cdr="http://schemas.openxmlformats.org/drawingml/2006/chartDrawing">
    <cdr:from>
      <cdr:x>0.69444</cdr:x>
      <cdr:y>0.5625</cdr:y>
    </cdr:from>
    <cdr:to>
      <cdr:x>0.7877</cdr:x>
      <cdr:y>0.76087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C20D84EE-4870-49AC-821E-7A04DD844A92}"/>
            </a:ext>
          </a:extLst>
        </cdr:cNvPr>
        <cdr:cNvSpPr txBox="1"/>
      </cdr:nvSpPr>
      <cdr:spPr>
        <a:xfrm xmlns:a="http://schemas.openxmlformats.org/drawingml/2006/main">
          <a:off x="3333750" y="1971674"/>
          <a:ext cx="447675" cy="695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3600">
              <a:latin typeface="Yu Gothic UI" panose="020B0500000000000000" pitchFamily="50" charset="-128"/>
              <a:ea typeface="Yu Gothic UI" panose="020B0500000000000000" pitchFamily="50" charset="-128"/>
            </a:rPr>
            <a:t>C</a:t>
          </a:r>
          <a:endParaRPr lang="ja-JP" altLang="en-US" sz="3600">
            <a:latin typeface="Yu Gothic UI" panose="020B0500000000000000" pitchFamily="50" charset="-128"/>
            <a:ea typeface="Yu Gothic UI" panose="020B0500000000000000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zoomScaleNormal="100" workbookViewId="0"/>
  </sheetViews>
  <sheetFormatPr defaultRowHeight="18"/>
  <cols>
    <col min="1" max="1" width="13.5" style="1" customWidth="1"/>
    <col min="2" max="4" width="11.75" style="1" customWidth="1"/>
    <col min="5" max="16384" width="9" style="1"/>
  </cols>
  <sheetData>
    <row r="1" spans="1:6">
      <c r="A1" s="1" t="s">
        <v>12</v>
      </c>
    </row>
    <row r="2" spans="1:6">
      <c r="D2" s="2" t="s">
        <v>0</v>
      </c>
      <c r="E2" s="2" t="s">
        <v>16</v>
      </c>
    </row>
    <row r="3" spans="1:6">
      <c r="A3" s="3"/>
      <c r="B3" s="4" t="s">
        <v>11</v>
      </c>
      <c r="C3" s="4" t="s">
        <v>13</v>
      </c>
      <c r="D3" s="4" t="s">
        <v>14</v>
      </c>
      <c r="E3" s="4" t="s">
        <v>15</v>
      </c>
    </row>
    <row r="4" spans="1:6">
      <c r="A4" s="5" t="s">
        <v>4</v>
      </c>
      <c r="B4" s="5">
        <v>33.299999999999997</v>
      </c>
      <c r="C4" s="5">
        <v>48.1</v>
      </c>
      <c r="D4" s="5">
        <v>18.5</v>
      </c>
      <c r="E4" s="6">
        <v>1134</v>
      </c>
      <c r="F4" s="7"/>
    </row>
    <row r="5" spans="1:6">
      <c r="A5" s="5" t="s">
        <v>5</v>
      </c>
      <c r="B5" s="5">
        <v>52.6</v>
      </c>
      <c r="C5" s="5">
        <v>28.8</v>
      </c>
      <c r="D5" s="5">
        <v>18.600000000000001</v>
      </c>
      <c r="E5" s="6">
        <v>1064</v>
      </c>
      <c r="F5" s="7"/>
    </row>
    <row r="6" spans="1:6">
      <c r="A6" s="5" t="s">
        <v>6</v>
      </c>
      <c r="B6" s="5">
        <v>65.400000000000006</v>
      </c>
      <c r="C6" s="5">
        <v>23.5</v>
      </c>
      <c r="D6" s="5">
        <v>11.1</v>
      </c>
      <c r="E6" s="6">
        <v>1063</v>
      </c>
      <c r="F6" s="7"/>
    </row>
    <row r="7" spans="1:6">
      <c r="A7" s="5" t="s">
        <v>7</v>
      </c>
      <c r="B7" s="5">
        <v>52.7</v>
      </c>
      <c r="C7" s="5">
        <v>31.8</v>
      </c>
      <c r="D7" s="5">
        <v>15.5</v>
      </c>
      <c r="E7" s="6">
        <v>1051</v>
      </c>
      <c r="F7" s="7"/>
    </row>
    <row r="8" spans="1:6">
      <c r="A8" s="5" t="s">
        <v>8</v>
      </c>
      <c r="B8" s="5">
        <v>49.6</v>
      </c>
      <c r="C8" s="5">
        <v>30.8</v>
      </c>
      <c r="D8" s="5">
        <v>19.600000000000001</v>
      </c>
      <c r="E8" s="6">
        <v>1049</v>
      </c>
      <c r="F8" s="8"/>
    </row>
    <row r="9" spans="1:6">
      <c r="A9" s="10" t="s">
        <v>9</v>
      </c>
      <c r="B9" s="10">
        <v>51.7</v>
      </c>
      <c r="C9" s="10">
        <v>30.7</v>
      </c>
      <c r="D9" s="10">
        <v>17.600000000000001</v>
      </c>
      <c r="E9" s="11">
        <v>1060</v>
      </c>
    </row>
    <row r="10" spans="1:6">
      <c r="A10" s="10" t="s">
        <v>10</v>
      </c>
      <c r="B10" s="10">
        <v>45.8</v>
      </c>
      <c r="C10" s="10">
        <v>27.3</v>
      </c>
      <c r="D10" s="10">
        <v>26.9</v>
      </c>
      <c r="E10" s="11">
        <v>1051</v>
      </c>
    </row>
    <row r="11" spans="1:6" ht="9" customHeight="1"/>
    <row r="12" spans="1:6" ht="12" customHeight="1">
      <c r="A12" s="13" t="s">
        <v>2</v>
      </c>
    </row>
    <row r="13" spans="1:6" ht="12" customHeight="1">
      <c r="A13" s="14" t="s">
        <v>17</v>
      </c>
    </row>
    <row r="14" spans="1:6" s="8" customFormat="1" ht="12" customHeight="1">
      <c r="A14" s="12" t="s">
        <v>3</v>
      </c>
    </row>
    <row r="37" spans="16:16">
      <c r="P37" s="9"/>
    </row>
  </sheetData>
  <sortState xmlns:xlrd2="http://schemas.microsoft.com/office/spreadsheetml/2017/richdata2" ref="A4:E8">
    <sortCondition descending="1" ref="B4"/>
  </sortState>
  <phoneticPr fontId="18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67C86-1018-433D-9A94-42B68186FAA4}">
  <sheetPr>
    <tabColor rgb="FFC00000"/>
  </sheetPr>
  <dimension ref="A1:P37"/>
  <sheetViews>
    <sheetView zoomScale="90" zoomScaleNormal="90" workbookViewId="0"/>
  </sheetViews>
  <sheetFormatPr defaultRowHeight="18"/>
  <cols>
    <col min="1" max="1" width="13.5" style="1" customWidth="1"/>
    <col min="2" max="4" width="11.75" style="1" customWidth="1"/>
    <col min="5" max="16384" width="9" style="1"/>
  </cols>
  <sheetData>
    <row r="1" spans="1:6">
      <c r="A1" s="1" t="s">
        <v>12</v>
      </c>
    </row>
    <row r="2" spans="1:6">
      <c r="D2" s="2" t="s">
        <v>0</v>
      </c>
      <c r="E2" s="2" t="s">
        <v>16</v>
      </c>
    </row>
    <row r="3" spans="1:6">
      <c r="A3" s="3"/>
      <c r="B3" s="4" t="s">
        <v>11</v>
      </c>
      <c r="C3" s="4" t="s">
        <v>13</v>
      </c>
      <c r="D3" s="4" t="s">
        <v>14</v>
      </c>
      <c r="E3" s="4" t="s">
        <v>15</v>
      </c>
    </row>
    <row r="4" spans="1:6">
      <c r="A4" s="5" t="s">
        <v>4</v>
      </c>
      <c r="B4" s="5">
        <v>33.299999999999997</v>
      </c>
      <c r="C4" s="5">
        <v>48.1</v>
      </c>
      <c r="D4" s="5">
        <v>18.5</v>
      </c>
      <c r="E4" s="6">
        <v>1134</v>
      </c>
      <c r="F4" s="7"/>
    </row>
    <row r="5" spans="1:6">
      <c r="A5" s="5" t="s">
        <v>5</v>
      </c>
      <c r="B5" s="5">
        <v>52.6</v>
      </c>
      <c r="C5" s="5">
        <v>28.8</v>
      </c>
      <c r="D5" s="5">
        <v>18.600000000000001</v>
      </c>
      <c r="E5" s="6">
        <v>1064</v>
      </c>
      <c r="F5" s="7"/>
    </row>
    <row r="6" spans="1:6">
      <c r="A6" s="5" t="s">
        <v>6</v>
      </c>
      <c r="B6" s="5">
        <v>65.400000000000006</v>
      </c>
      <c r="C6" s="5">
        <v>23.5</v>
      </c>
      <c r="D6" s="5">
        <v>11.1</v>
      </c>
      <c r="E6" s="6">
        <v>1063</v>
      </c>
      <c r="F6" s="7"/>
    </row>
    <row r="7" spans="1:6">
      <c r="A7" s="5" t="s">
        <v>7</v>
      </c>
      <c r="B7" s="5">
        <v>52.7</v>
      </c>
      <c r="C7" s="5">
        <v>31.8</v>
      </c>
      <c r="D7" s="5">
        <v>15.5</v>
      </c>
      <c r="E7" s="6">
        <v>1051</v>
      </c>
      <c r="F7" s="7"/>
    </row>
    <row r="8" spans="1:6">
      <c r="A8" s="5" t="s">
        <v>8</v>
      </c>
      <c r="B8" s="5">
        <v>49.6</v>
      </c>
      <c r="C8" s="5">
        <v>30.8</v>
      </c>
      <c r="D8" s="5">
        <v>19.600000000000001</v>
      </c>
      <c r="E8" s="6">
        <v>1049</v>
      </c>
      <c r="F8" s="8"/>
    </row>
    <row r="9" spans="1:6">
      <c r="A9" s="10" t="s">
        <v>9</v>
      </c>
      <c r="B9" s="10">
        <v>51.7</v>
      </c>
      <c r="C9" s="10">
        <v>30.7</v>
      </c>
      <c r="D9" s="10">
        <v>17.600000000000001</v>
      </c>
      <c r="E9" s="11">
        <v>1060</v>
      </c>
    </row>
    <row r="10" spans="1:6">
      <c r="A10" s="10" t="s">
        <v>10</v>
      </c>
      <c r="B10" s="10">
        <v>45.8</v>
      </c>
      <c r="C10" s="10">
        <v>27.3</v>
      </c>
      <c r="D10" s="10">
        <v>26.9</v>
      </c>
      <c r="E10" s="11">
        <v>1051</v>
      </c>
    </row>
    <row r="11" spans="1:6" ht="9" customHeight="1"/>
    <row r="12" spans="1:6" ht="12" customHeight="1">
      <c r="A12" s="13" t="s">
        <v>2</v>
      </c>
    </row>
    <row r="13" spans="1:6" ht="12" customHeight="1">
      <c r="A13" s="14" t="s">
        <v>17</v>
      </c>
    </row>
    <row r="14" spans="1:6" s="8" customFormat="1" ht="12" customHeight="1">
      <c r="A14" s="12" t="s">
        <v>3</v>
      </c>
    </row>
    <row r="37" spans="16:16">
      <c r="P37" s="9"/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zoomScaleNormal="100" workbookViewId="0"/>
  </sheetViews>
  <sheetFormatPr defaultRowHeight="18.75"/>
  <cols>
    <col min="1" max="1" width="4.75" style="16" customWidth="1"/>
    <col min="2" max="2" width="13" style="16" bestFit="1" customWidth="1"/>
    <col min="3" max="3" width="10" style="16" customWidth="1"/>
    <col min="4" max="7" width="9" style="22"/>
    <col min="8" max="16384" width="9" style="16"/>
  </cols>
  <sheetData>
    <row r="1" spans="1:3">
      <c r="A1" s="15" t="s">
        <v>26</v>
      </c>
    </row>
    <row r="3" spans="1:3" ht="35.25" customHeight="1">
      <c r="A3" s="17" t="s">
        <v>1</v>
      </c>
      <c r="B3" s="17" t="s">
        <v>27</v>
      </c>
      <c r="C3" s="18" t="s">
        <v>28</v>
      </c>
    </row>
    <row r="4" spans="1:3">
      <c r="A4" s="19">
        <v>1</v>
      </c>
      <c r="B4" s="20" t="s">
        <v>23</v>
      </c>
      <c r="C4" s="23">
        <v>145</v>
      </c>
    </row>
    <row r="5" spans="1:3">
      <c r="A5" s="19">
        <v>2</v>
      </c>
      <c r="B5" s="21" t="s">
        <v>18</v>
      </c>
      <c r="C5" s="23">
        <v>28</v>
      </c>
    </row>
    <row r="6" spans="1:3">
      <c r="A6" s="19">
        <v>3</v>
      </c>
      <c r="B6" s="20" t="s">
        <v>19</v>
      </c>
      <c r="C6" s="23">
        <v>15</v>
      </c>
    </row>
    <row r="7" spans="1:3">
      <c r="A7" s="19">
        <v>4</v>
      </c>
      <c r="B7" s="20" t="s">
        <v>20</v>
      </c>
      <c r="C7" s="23">
        <v>8</v>
      </c>
    </row>
    <row r="8" spans="1:3">
      <c r="A8" s="19">
        <v>5</v>
      </c>
      <c r="B8" s="20" t="s">
        <v>25</v>
      </c>
      <c r="C8" s="23">
        <v>45</v>
      </c>
    </row>
    <row r="9" spans="1:3">
      <c r="A9" s="19">
        <v>6</v>
      </c>
      <c r="B9" s="20" t="s">
        <v>21</v>
      </c>
      <c r="C9" s="23">
        <v>10</v>
      </c>
    </row>
    <row r="10" spans="1:3">
      <c r="A10" s="19">
        <v>7</v>
      </c>
      <c r="B10" s="20" t="s">
        <v>22</v>
      </c>
      <c r="C10" s="23">
        <v>17</v>
      </c>
    </row>
    <row r="11" spans="1:3">
      <c r="A11" s="19">
        <v>8</v>
      </c>
      <c r="B11" s="20" t="s">
        <v>24</v>
      </c>
      <c r="C11" s="23">
        <v>3</v>
      </c>
    </row>
  </sheetData>
  <sortState xmlns:xlrd2="http://schemas.microsoft.com/office/spreadsheetml/2017/richdata2" ref="A4:C11">
    <sortCondition ref="A4:A11"/>
  </sortState>
  <phoneticPr fontId="18"/>
  <pageMargins left="0.75" right="0.75" top="1" bottom="1" header="0.51200000000000001" footer="0.51200000000000001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FBB96-C98E-4553-A643-F239C5791A9D}">
  <sheetPr>
    <tabColor rgb="FFC00000"/>
  </sheetPr>
  <dimension ref="A1:L11"/>
  <sheetViews>
    <sheetView showGridLines="0" zoomScaleNormal="100" workbookViewId="0"/>
  </sheetViews>
  <sheetFormatPr defaultRowHeight="18.75"/>
  <cols>
    <col min="1" max="1" width="4.75" style="16" customWidth="1"/>
    <col min="2" max="2" width="13" style="16" bestFit="1" customWidth="1"/>
    <col min="3" max="3" width="10" style="16" customWidth="1"/>
    <col min="4" max="5" width="9" style="22"/>
    <col min="6" max="6" width="2.5" style="22" customWidth="1"/>
    <col min="7" max="12" width="9" style="22"/>
    <col min="13" max="16384" width="9" style="16"/>
  </cols>
  <sheetData>
    <row r="1" spans="1:5">
      <c r="A1" s="15" t="s">
        <v>26</v>
      </c>
    </row>
    <row r="3" spans="1:5" ht="35.25" customHeight="1">
      <c r="A3" s="17" t="s">
        <v>1</v>
      </c>
      <c r="B3" s="31" t="s">
        <v>27</v>
      </c>
      <c r="C3" s="32" t="s">
        <v>28</v>
      </c>
      <c r="D3" s="18" t="s">
        <v>29</v>
      </c>
      <c r="E3" s="32" t="s">
        <v>30</v>
      </c>
    </row>
    <row r="4" spans="1:5">
      <c r="A4" s="19">
        <v>1</v>
      </c>
      <c r="B4" s="33" t="s">
        <v>23</v>
      </c>
      <c r="C4" s="34">
        <v>145</v>
      </c>
      <c r="D4" s="23">
        <f>C4</f>
        <v>145</v>
      </c>
      <c r="E4" s="36">
        <f>D4/$D$11</f>
        <v>0.5350553505535055</v>
      </c>
    </row>
    <row r="5" spans="1:5">
      <c r="A5" s="19">
        <v>5</v>
      </c>
      <c r="B5" s="33" t="s">
        <v>25</v>
      </c>
      <c r="C5" s="34">
        <v>45</v>
      </c>
      <c r="D5" s="23">
        <f>D4+C5</f>
        <v>190</v>
      </c>
      <c r="E5" s="36">
        <f t="shared" ref="E5:E11" si="0">D5/$D$11</f>
        <v>0.70110701107011075</v>
      </c>
    </row>
    <row r="6" spans="1:5">
      <c r="A6" s="19">
        <v>2</v>
      </c>
      <c r="B6" s="35" t="s">
        <v>18</v>
      </c>
      <c r="C6" s="34">
        <v>28</v>
      </c>
      <c r="D6" s="23">
        <f t="shared" ref="D6:D11" si="1">D5+C6</f>
        <v>218</v>
      </c>
      <c r="E6" s="36">
        <f t="shared" si="0"/>
        <v>0.80442804428044279</v>
      </c>
    </row>
    <row r="7" spans="1:5">
      <c r="A7" s="19">
        <v>7</v>
      </c>
      <c r="B7" s="33" t="s">
        <v>22</v>
      </c>
      <c r="C7" s="34">
        <v>17</v>
      </c>
      <c r="D7" s="23">
        <f t="shared" si="1"/>
        <v>235</v>
      </c>
      <c r="E7" s="36">
        <f t="shared" si="0"/>
        <v>0.86715867158671589</v>
      </c>
    </row>
    <row r="8" spans="1:5">
      <c r="A8" s="19">
        <v>3</v>
      </c>
      <c r="B8" s="33" t="s">
        <v>19</v>
      </c>
      <c r="C8" s="34">
        <v>15</v>
      </c>
      <c r="D8" s="23">
        <f t="shared" si="1"/>
        <v>250</v>
      </c>
      <c r="E8" s="36">
        <f t="shared" si="0"/>
        <v>0.92250922509225097</v>
      </c>
    </row>
    <row r="9" spans="1:5">
      <c r="A9" s="19">
        <v>6</v>
      </c>
      <c r="B9" s="33" t="s">
        <v>21</v>
      </c>
      <c r="C9" s="34">
        <v>10</v>
      </c>
      <c r="D9" s="23">
        <f t="shared" si="1"/>
        <v>260</v>
      </c>
      <c r="E9" s="36">
        <f t="shared" si="0"/>
        <v>0.95940959409594095</v>
      </c>
    </row>
    <row r="10" spans="1:5">
      <c r="A10" s="19">
        <v>4</v>
      </c>
      <c r="B10" s="33" t="s">
        <v>20</v>
      </c>
      <c r="C10" s="34">
        <v>8</v>
      </c>
      <c r="D10" s="23">
        <f t="shared" si="1"/>
        <v>268</v>
      </c>
      <c r="E10" s="36">
        <f t="shared" si="0"/>
        <v>0.98892988929889303</v>
      </c>
    </row>
    <row r="11" spans="1:5">
      <c r="A11" s="19">
        <v>8</v>
      </c>
      <c r="B11" s="33" t="s">
        <v>24</v>
      </c>
      <c r="C11" s="34">
        <v>3</v>
      </c>
      <c r="D11" s="23">
        <f t="shared" si="1"/>
        <v>271</v>
      </c>
      <c r="E11" s="36">
        <f t="shared" si="0"/>
        <v>1</v>
      </c>
    </row>
  </sheetData>
  <phoneticPr fontId="18"/>
  <pageMargins left="0.75" right="0.75" top="1" bottom="1" header="0.51200000000000001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CD028-C785-493B-9121-14BEF50F83E3}">
  <sheetPr>
    <tabColor theme="8" tint="-0.249977111117893"/>
  </sheetPr>
  <dimension ref="A1:E21"/>
  <sheetViews>
    <sheetView showGridLines="0" workbookViewId="0"/>
  </sheetViews>
  <sheetFormatPr defaultRowHeight="18.75"/>
  <cols>
    <col min="1" max="1" width="4" customWidth="1"/>
    <col min="2" max="2" width="9" style="24"/>
    <col min="3" max="3" width="10.375" customWidth="1"/>
    <col min="4" max="4" width="11.625" customWidth="1"/>
    <col min="5" max="5" width="11.25" customWidth="1"/>
    <col min="6" max="6" width="2.75" customWidth="1"/>
  </cols>
  <sheetData>
    <row r="1" spans="1:5">
      <c r="A1" t="s">
        <v>31</v>
      </c>
    </row>
    <row r="2" spans="1:5" ht="6" customHeight="1"/>
    <row r="3" spans="1:5" ht="32.25" customHeight="1">
      <c r="A3" s="26" t="s">
        <v>32</v>
      </c>
      <c r="B3" s="37" t="s">
        <v>35</v>
      </c>
      <c r="C3" s="38" t="s">
        <v>33</v>
      </c>
      <c r="D3" s="26" t="s">
        <v>51</v>
      </c>
      <c r="E3" s="38" t="s">
        <v>52</v>
      </c>
    </row>
    <row r="4" spans="1:5">
      <c r="A4" s="26">
        <v>8</v>
      </c>
      <c r="B4" s="37" t="s">
        <v>42</v>
      </c>
      <c r="C4" s="39">
        <v>6215800</v>
      </c>
      <c r="D4" s="29">
        <f>C4/$C$19</f>
        <v>0.16890636484715019</v>
      </c>
      <c r="E4" s="40">
        <f>D4</f>
        <v>0.16890636484715019</v>
      </c>
    </row>
    <row r="5" spans="1:5">
      <c r="A5" s="26">
        <v>9</v>
      </c>
      <c r="B5" s="37" t="s">
        <v>43</v>
      </c>
      <c r="C5" s="39">
        <v>5322500</v>
      </c>
      <c r="D5" s="29">
        <f t="shared" ref="D5:D18" si="0">C5/$C$19</f>
        <v>0.14463208708435871</v>
      </c>
      <c r="E5" s="40">
        <f>E4+D5</f>
        <v>0.31353845193150887</v>
      </c>
    </row>
    <row r="6" spans="1:5">
      <c r="A6" s="26">
        <v>3</v>
      </c>
      <c r="B6" s="37" t="s">
        <v>37</v>
      </c>
      <c r="C6" s="39">
        <v>5123450</v>
      </c>
      <c r="D6" s="29">
        <f t="shared" si="0"/>
        <v>0.13922315952510242</v>
      </c>
      <c r="E6" s="40">
        <f t="shared" ref="E6:E18" si="1">E5+D6</f>
        <v>0.45276161145661131</v>
      </c>
    </row>
    <row r="7" spans="1:5">
      <c r="A7" s="26">
        <v>5</v>
      </c>
      <c r="B7" s="37" t="s">
        <v>39</v>
      </c>
      <c r="C7" s="39">
        <v>5123000</v>
      </c>
      <c r="D7" s="29">
        <f t="shared" si="0"/>
        <v>0.1392109313542827</v>
      </c>
      <c r="E7" s="40">
        <f t="shared" si="1"/>
        <v>0.59197254281089395</v>
      </c>
    </row>
    <row r="8" spans="1:5">
      <c r="A8" s="26">
        <v>10</v>
      </c>
      <c r="B8" s="37" t="s">
        <v>44</v>
      </c>
      <c r="C8" s="39">
        <v>4099851</v>
      </c>
      <c r="D8" s="29">
        <f t="shared" si="0"/>
        <v>0.11140817414089152</v>
      </c>
      <c r="E8" s="40">
        <f t="shared" si="1"/>
        <v>0.7033807169517855</v>
      </c>
    </row>
    <row r="9" spans="1:5">
      <c r="A9" s="26">
        <v>11</v>
      </c>
      <c r="B9" s="37" t="s">
        <v>45</v>
      </c>
      <c r="C9" s="39">
        <v>3900200</v>
      </c>
      <c r="D9" s="29">
        <f t="shared" si="0"/>
        <v>0.10598291518016267</v>
      </c>
      <c r="E9" s="40">
        <f t="shared" si="1"/>
        <v>0.80936363213194817</v>
      </c>
    </row>
    <row r="10" spans="1:5">
      <c r="A10" s="26">
        <v>15</v>
      </c>
      <c r="B10" s="37" t="s">
        <v>49</v>
      </c>
      <c r="C10" s="39">
        <v>2289740</v>
      </c>
      <c r="D10" s="29">
        <f t="shared" si="0"/>
        <v>6.2220737450547577E-2</v>
      </c>
      <c r="E10" s="40">
        <f t="shared" si="1"/>
        <v>0.87158436958249574</v>
      </c>
    </row>
    <row r="11" spans="1:5">
      <c r="A11" s="26">
        <v>2</v>
      </c>
      <c r="B11" s="37" t="s">
        <v>36</v>
      </c>
      <c r="C11" s="39">
        <v>1356200</v>
      </c>
      <c r="D11" s="29">
        <f t="shared" si="0"/>
        <v>3.6852989479343783E-2</v>
      </c>
      <c r="E11" s="40">
        <f t="shared" si="1"/>
        <v>0.90843735906183953</v>
      </c>
    </row>
    <row r="12" spans="1:5">
      <c r="A12" s="26">
        <v>14</v>
      </c>
      <c r="B12" s="37" t="s">
        <v>48</v>
      </c>
      <c r="C12" s="39">
        <v>1253684</v>
      </c>
      <c r="D12" s="29">
        <f t="shared" si="0"/>
        <v>3.4067249124333891E-2</v>
      </c>
      <c r="E12" s="40">
        <f t="shared" si="1"/>
        <v>0.94250460818617343</v>
      </c>
    </row>
    <row r="13" spans="1:5">
      <c r="A13" s="26">
        <v>6</v>
      </c>
      <c r="B13" s="37" t="s">
        <v>40</v>
      </c>
      <c r="C13" s="39">
        <v>658210</v>
      </c>
      <c r="D13" s="29">
        <f t="shared" si="0"/>
        <v>1.7886009589440251E-2</v>
      </c>
      <c r="E13" s="40">
        <f t="shared" si="1"/>
        <v>0.96039061777561363</v>
      </c>
    </row>
    <row r="14" spans="1:5">
      <c r="A14" s="26">
        <v>12</v>
      </c>
      <c r="B14" s="37" t="s">
        <v>46</v>
      </c>
      <c r="C14" s="39">
        <v>500200</v>
      </c>
      <c r="D14" s="29">
        <f t="shared" si="0"/>
        <v>1.3592291208942456E-2</v>
      </c>
      <c r="E14" s="40">
        <f t="shared" si="1"/>
        <v>0.97398290898455608</v>
      </c>
    </row>
    <row r="15" spans="1:5">
      <c r="A15" s="26">
        <v>7</v>
      </c>
      <c r="B15" s="37" t="s">
        <v>41</v>
      </c>
      <c r="C15" s="39">
        <v>475600</v>
      </c>
      <c r="D15" s="29">
        <f t="shared" si="0"/>
        <v>1.2923817870797745E-2</v>
      </c>
      <c r="E15" s="40">
        <f t="shared" si="1"/>
        <v>0.98690672685535386</v>
      </c>
    </row>
    <row r="16" spans="1:5">
      <c r="A16" s="26">
        <v>4</v>
      </c>
      <c r="B16" s="37" t="s">
        <v>38</v>
      </c>
      <c r="C16" s="39">
        <v>325580</v>
      </c>
      <c r="D16" s="29">
        <f t="shared" si="0"/>
        <v>8.8472174566323163E-3</v>
      </c>
      <c r="E16" s="40">
        <f t="shared" si="1"/>
        <v>0.99575394431198616</v>
      </c>
    </row>
    <row r="17" spans="1:5">
      <c r="A17" s="26">
        <v>1</v>
      </c>
      <c r="B17" s="37" t="s">
        <v>34</v>
      </c>
      <c r="C17" s="39">
        <v>78256</v>
      </c>
      <c r="D17" s="29">
        <f t="shared" si="0"/>
        <v>2.1265060792622966E-3</v>
      </c>
      <c r="E17" s="40">
        <f t="shared" si="1"/>
        <v>0.99788045039124851</v>
      </c>
    </row>
    <row r="18" spans="1:5">
      <c r="A18" s="26">
        <v>13</v>
      </c>
      <c r="B18" s="37" t="s">
        <v>47</v>
      </c>
      <c r="C18" s="39">
        <v>78000</v>
      </c>
      <c r="D18" s="29">
        <f t="shared" si="0"/>
        <v>2.1195496087515224E-3</v>
      </c>
      <c r="E18" s="40">
        <f t="shared" si="1"/>
        <v>1</v>
      </c>
    </row>
    <row r="19" spans="1:5">
      <c r="A19" s="26"/>
      <c r="B19" s="27" t="s">
        <v>50</v>
      </c>
      <c r="C19" s="28">
        <f>SUM(C4:C18)</f>
        <v>36800271</v>
      </c>
      <c r="D19" s="30"/>
      <c r="E19" s="30"/>
    </row>
    <row r="20" spans="1:5">
      <c r="C20" s="25"/>
    </row>
    <row r="21" spans="1:5">
      <c r="C21" s="25"/>
    </row>
  </sheetData>
  <sortState xmlns:xlrd2="http://schemas.microsoft.com/office/spreadsheetml/2017/richdata2" ref="A4:C18">
    <sortCondition descending="1" ref="C4"/>
  </sortState>
  <phoneticPr fontId="18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ボランティア活動に対する興味</vt:lpstr>
      <vt:lpstr>ボランティア活動に対する興味 (完成例)</vt:lpstr>
      <vt:lpstr>品質検査</vt:lpstr>
      <vt:lpstr>品質検査 (完成例)</vt:lpstr>
      <vt:lpstr>売上高ABC分析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2018-02-20T07:58:00Z</dcterms:created>
  <dcterms:modified xsi:type="dcterms:W3CDTF">2025-02-13T07:16:09Z</dcterms:modified>
</cp:coreProperties>
</file>